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jbr_000\Documents\"/>
    </mc:Choice>
  </mc:AlternateContent>
  <bookViews>
    <workbookView xWindow="0" yWindow="0" windowWidth="14376" windowHeight="4044" tabRatio="599" activeTab="1"/>
  </bookViews>
  <sheets>
    <sheet name="Op teams" sheetId="2" r:id="rId1"/>
    <sheet name="Standenlijst" sheetId="6" r:id="rId2"/>
    <sheet name="Persoonlijke Prestaties" sheetId="4" r:id="rId3"/>
  </sheets>
  <definedNames>
    <definedName name="_xlnm._FilterDatabase" localSheetId="2" hidden="1">'Persoonlijke Prestaties'!$A$6:$F$15</definedName>
    <definedName name="_xlnm._FilterDatabase" localSheetId="1" hidden="1">Standenlijst!$A$3:$F$7</definedName>
    <definedName name="_xlnm.Print_Area" localSheetId="0">'Op teams'!$A$1:$E$29</definedName>
    <definedName name="_xlnm.Print_Area" localSheetId="2">'Persoonlijke Prestaties'!$A$2:$F$12</definedName>
  </definedNames>
  <calcPr calcId="171027"/>
</workbook>
</file>

<file path=xl/calcChain.xml><?xml version="1.0" encoding="utf-8"?>
<calcChain xmlns="http://schemas.openxmlformats.org/spreadsheetml/2006/main">
  <c r="D13" i="4" l="1"/>
  <c r="C9" i="4"/>
  <c r="E10" i="4"/>
  <c r="D10" i="4"/>
  <c r="E11" i="4"/>
  <c r="D11" i="4"/>
  <c r="E7" i="4"/>
  <c r="E6" i="4"/>
  <c r="D7" i="4"/>
  <c r="D6" i="4"/>
  <c r="C7" i="4"/>
  <c r="C6" i="4"/>
  <c r="C14" i="4"/>
  <c r="E14" i="4"/>
  <c r="C15" i="4"/>
  <c r="E15" i="4"/>
  <c r="E9" i="4"/>
  <c r="D9" i="4"/>
  <c r="C8" i="4"/>
  <c r="D8" i="4"/>
  <c r="E8" i="4"/>
  <c r="C10" i="4"/>
  <c r="F10" i="4"/>
  <c r="C11" i="4"/>
  <c r="F11" i="4" s="1"/>
  <c r="C12" i="4"/>
  <c r="D12" i="4"/>
  <c r="E12" i="4"/>
  <c r="C13" i="4"/>
  <c r="E13" i="4"/>
  <c r="D14" i="4"/>
  <c r="D15" i="4"/>
  <c r="F15" i="4"/>
  <c r="E28" i="2"/>
  <c r="E27" i="2"/>
  <c r="D29" i="2"/>
  <c r="C29" i="2"/>
  <c r="B29" i="2"/>
  <c r="E21" i="2"/>
  <c r="D22" i="2"/>
  <c r="C22" i="2"/>
  <c r="B22" i="2"/>
  <c r="E14" i="2"/>
  <c r="E8" i="2"/>
  <c r="F14" i="4" l="1"/>
  <c r="F13" i="4"/>
  <c r="C17" i="4"/>
  <c r="D17" i="4"/>
  <c r="F7" i="4"/>
  <c r="F6" i="4"/>
  <c r="E17" i="4"/>
  <c r="F8" i="4"/>
  <c r="F9" i="4"/>
  <c r="F12" i="4"/>
  <c r="C15" i="2" l="1"/>
  <c r="B15" i="2"/>
  <c r="D15" i="2"/>
  <c r="D32" i="2" s="1"/>
  <c r="E20" i="2"/>
  <c r="E7" i="2"/>
  <c r="B9" i="2" l="1"/>
  <c r="B31" i="2" s="1"/>
  <c r="E26" i="2"/>
  <c r="E19" i="2" l="1"/>
  <c r="E18" i="2"/>
  <c r="E25" i="2"/>
  <c r="E13" i="2"/>
  <c r="E12" i="2"/>
  <c r="E6" i="2"/>
  <c r="C9" i="2"/>
  <c r="D9" i="2"/>
  <c r="E4" i="6" s="1"/>
  <c r="D7" i="6"/>
  <c r="E5" i="6"/>
  <c r="D6" i="6"/>
  <c r="E6" i="6"/>
  <c r="D4" i="6" l="1"/>
  <c r="C32" i="2"/>
  <c r="D31" i="2"/>
  <c r="C31" i="2"/>
  <c r="E22" i="2"/>
  <c r="C6" i="6"/>
  <c r="E7" i="6"/>
  <c r="C7" i="6" s="1"/>
  <c r="F7" i="6" s="1"/>
  <c r="E29" i="2"/>
  <c r="C4" i="6"/>
  <c r="D5" i="6"/>
  <c r="E9" i="2"/>
  <c r="B32" i="2" l="1"/>
  <c r="D9" i="6"/>
  <c r="F4" i="6"/>
  <c r="E9" i="6"/>
  <c r="F6" i="6"/>
  <c r="E15" i="2"/>
  <c r="C5" i="6"/>
  <c r="C9" i="6" l="1"/>
  <c r="C10" i="6"/>
  <c r="F5" i="6"/>
</calcChain>
</file>

<file path=xl/sharedStrings.xml><?xml version="1.0" encoding="utf-8"?>
<sst xmlns="http://schemas.openxmlformats.org/spreadsheetml/2006/main" count="65" uniqueCount="25">
  <si>
    <t>Teams</t>
  </si>
  <si>
    <t>Gesp.</t>
  </si>
  <si>
    <t>Gew.</t>
  </si>
  <si>
    <t>Verl.</t>
  </si>
  <si>
    <t>%</t>
  </si>
  <si>
    <t>TOTAAL</t>
  </si>
  <si>
    <t>Naam</t>
  </si>
  <si>
    <t xml:space="preserve">Team </t>
  </si>
  <si>
    <t>TTCV 3</t>
  </si>
  <si>
    <t>RBW Welpen Voorjaar 2017</t>
  </si>
  <si>
    <t>Kruiskamp 81 2</t>
  </si>
  <si>
    <t>Lars Vlugt</t>
  </si>
  <si>
    <t>Dion van Slooten</t>
  </si>
  <si>
    <t>Schijndel 2</t>
  </si>
  <si>
    <t>Mike van Gorkum</t>
  </si>
  <si>
    <t>Amber van Gorkum</t>
  </si>
  <si>
    <t>Taverbo Sabo Boxtel</t>
  </si>
  <si>
    <t>Laura van de Loo</t>
  </si>
  <si>
    <t>Wim v.d. Laar</t>
  </si>
  <si>
    <t>Sawan Mooren</t>
  </si>
  <si>
    <t>Jens van Gemert</t>
  </si>
  <si>
    <t>Tim Smulders</t>
  </si>
  <si>
    <t>Jochem van Grootel</t>
  </si>
  <si>
    <t>Dubbel</t>
  </si>
  <si>
    <t>Wim van de Laar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</si>
</sst>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u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58"/>
      <name val="Arial"/>
      <family val="2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4"/>
      <color indexed="57"/>
      <name val="Arial"/>
      <family val="2"/>
    </font>
    <font>
      <b/>
      <i/>
      <u/>
      <sz val="14"/>
      <color indexed="57"/>
      <name val="Arial"/>
      <family val="2"/>
    </font>
    <font>
      <sz val="14"/>
      <color indexed="57"/>
      <name val="Arial"/>
      <family val="2"/>
    </font>
    <font>
      <sz val="10"/>
      <color indexed="10"/>
      <name val="Arial"/>
      <family val="2"/>
    </font>
    <font>
      <sz val="14"/>
      <color indexed="58"/>
      <name val="Arial"/>
      <family val="2"/>
    </font>
    <font>
      <b/>
      <i/>
      <u/>
      <sz val="14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57"/>
      <name val="Arial"/>
      <family val="2"/>
    </font>
    <font>
      <sz val="16"/>
      <color indexed="12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4"/>
      <color theme="8"/>
      <name val="Arial"/>
      <family val="2"/>
    </font>
    <font>
      <b/>
      <sz val="16"/>
      <color theme="8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0" xfId="0" applyFont="1"/>
    <xf numFmtId="0" fontId="6" fillId="0" borderId="3" xfId="0" applyFont="1" applyBorder="1"/>
    <xf numFmtId="0" fontId="1" fillId="0" borderId="4" xfId="0" applyFont="1" applyBorder="1" applyAlignment="1">
      <alignment horizontal="center"/>
    </xf>
    <xf numFmtId="0" fontId="6" fillId="0" borderId="3" xfId="0" applyFont="1" applyFill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8" fillId="0" borderId="6" xfId="0" applyNumberFormat="1" applyFont="1" applyBorder="1" applyAlignment="1">
      <alignment horizontal="center"/>
    </xf>
    <xf numFmtId="0" fontId="4" fillId="0" borderId="3" xfId="0" applyFont="1" applyBorder="1"/>
    <xf numFmtId="0" fontId="10" fillId="0" borderId="1" xfId="0" applyFont="1" applyBorder="1"/>
    <xf numFmtId="0" fontId="12" fillId="0" borderId="4" xfId="0" applyFont="1" applyBorder="1" applyAlignment="1">
      <alignment horizontal="center"/>
    </xf>
    <xf numFmtId="0" fontId="15" fillId="0" borderId="0" xfId="0" applyFont="1"/>
    <xf numFmtId="0" fontId="17" fillId="0" borderId="0" xfId="0" applyFont="1"/>
    <xf numFmtId="0" fontId="0" fillId="0" borderId="0" xfId="0" applyBorder="1"/>
    <xf numFmtId="0" fontId="6" fillId="0" borderId="0" xfId="0" applyFont="1" applyBorder="1"/>
    <xf numFmtId="0" fontId="18" fillId="0" borderId="0" xfId="0" applyFont="1"/>
    <xf numFmtId="0" fontId="18" fillId="0" borderId="0" xfId="0" applyFont="1" applyBorder="1"/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19" fillId="0" borderId="0" xfId="0" applyFont="1"/>
    <xf numFmtId="0" fontId="21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4" fillId="0" borderId="0" xfId="0" applyFont="1"/>
    <xf numFmtId="0" fontId="6" fillId="0" borderId="2" xfId="0" applyFont="1" applyFill="1" applyBorder="1"/>
    <xf numFmtId="0" fontId="1" fillId="0" borderId="3" xfId="0" applyFont="1" applyBorder="1"/>
    <xf numFmtId="0" fontId="4" fillId="0" borderId="1" xfId="0" applyFont="1" applyBorder="1" applyAlignment="1">
      <alignment horizontal="center"/>
    </xf>
    <xf numFmtId="9" fontId="8" fillId="0" borderId="8" xfId="0" applyNumberFormat="1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4" fillId="0" borderId="0" xfId="0" applyFont="1" applyBorder="1"/>
    <xf numFmtId="0" fontId="25" fillId="0" borderId="0" xfId="0" applyFont="1" applyBorder="1"/>
    <xf numFmtId="0" fontId="26" fillId="0" borderId="0" xfId="0" applyFont="1" applyBorder="1"/>
    <xf numFmtId="0" fontId="25" fillId="0" borderId="0" xfId="0" applyFont="1" applyBorder="1" applyAlignment="1">
      <alignment horizontal="left" indent="1"/>
    </xf>
    <xf numFmtId="0" fontId="1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9" fontId="33" fillId="0" borderId="6" xfId="0" applyNumberFormat="1" applyFont="1" applyBorder="1"/>
    <xf numFmtId="0" fontId="34" fillId="0" borderId="1" xfId="0" applyFont="1" applyFill="1" applyBorder="1"/>
    <xf numFmtId="0" fontId="34" fillId="0" borderId="4" xfId="0" applyFont="1" applyFill="1" applyBorder="1"/>
    <xf numFmtId="0" fontId="4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9" fontId="8" fillId="0" borderId="12" xfId="0" applyNumberFormat="1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5" fillId="0" borderId="4" xfId="0" applyFont="1" applyFill="1" applyBorder="1"/>
    <xf numFmtId="0" fontId="27" fillId="0" borderId="2" xfId="0" applyFont="1" applyBorder="1"/>
    <xf numFmtId="0" fontId="28" fillId="0" borderId="1" xfId="0" applyFont="1" applyBorder="1"/>
    <xf numFmtId="0" fontId="32" fillId="0" borderId="3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5" fillId="0" borderId="5" xfId="0" applyFont="1" applyFill="1" applyBorder="1"/>
    <xf numFmtId="0" fontId="29" fillId="0" borderId="5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9" fontId="33" fillId="0" borderId="9" xfId="0" applyNumberFormat="1" applyFont="1" applyBorder="1"/>
    <xf numFmtId="0" fontId="10" fillId="0" borderId="4" xfId="0" applyFont="1" applyBorder="1"/>
    <xf numFmtId="0" fontId="14" fillId="0" borderId="4" xfId="0" applyFont="1" applyBorder="1"/>
    <xf numFmtId="0" fontId="23" fillId="0" borderId="4" xfId="0" applyFont="1" applyBorder="1"/>
    <xf numFmtId="0" fontId="16" fillId="0" borderId="4" xfId="0" applyFont="1" applyBorder="1" applyAlignment="1">
      <alignment horizontal="center"/>
    </xf>
    <xf numFmtId="0" fontId="15" fillId="0" borderId="4" xfId="0" applyFont="1" applyBorder="1"/>
    <xf numFmtId="0" fontId="19" fillId="0" borderId="4" xfId="0" applyFont="1" applyBorder="1"/>
    <xf numFmtId="0" fontId="24" fillId="0" borderId="4" xfId="0" applyFont="1" applyBorder="1"/>
    <xf numFmtId="0" fontId="13" fillId="0" borderId="1" xfId="0" applyFont="1" applyBorder="1"/>
    <xf numFmtId="0" fontId="22" fillId="0" borderId="1" xfId="0" applyFont="1" applyBorder="1"/>
    <xf numFmtId="0" fontId="6" fillId="0" borderId="8" xfId="0" applyFont="1" applyBorder="1"/>
    <xf numFmtId="0" fontId="6" fillId="0" borderId="6" xfId="0" applyFont="1" applyBorder="1"/>
    <xf numFmtId="0" fontId="8" fillId="0" borderId="6" xfId="0" applyFont="1" applyBorder="1" applyAlignment="1">
      <alignment horizontal="center"/>
    </xf>
    <xf numFmtId="0" fontId="34" fillId="0" borderId="3" xfId="0" applyFont="1" applyBorder="1"/>
    <xf numFmtId="9" fontId="7" fillId="0" borderId="6" xfId="0" applyNumberFormat="1" applyFont="1" applyBorder="1" applyAlignment="1">
      <alignment horizontal="center"/>
    </xf>
    <xf numFmtId="0" fontId="18" fillId="0" borderId="3" xfId="0" applyFont="1" applyBorder="1"/>
    <xf numFmtId="0" fontId="0" fillId="0" borderId="6" xfId="0" applyBorder="1"/>
    <xf numFmtId="0" fontId="9" fillId="0" borderId="6" xfId="0" applyFont="1" applyBorder="1"/>
    <xf numFmtId="0" fontId="1" fillId="0" borderId="2" xfId="0" applyFont="1" applyBorder="1"/>
    <xf numFmtId="0" fontId="1" fillId="0" borderId="1" xfId="0" applyFont="1" applyBorder="1"/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0" xfId="0" applyBorder="1"/>
    <xf numFmtId="0" fontId="19" fillId="0" borderId="0" xfId="0" applyFont="1" applyBorder="1"/>
    <xf numFmtId="0" fontId="5" fillId="0" borderId="13" xfId="0" applyFont="1" applyBorder="1"/>
    <xf numFmtId="0" fontId="6" fillId="0" borderId="7" xfId="0" applyFont="1" applyFill="1" applyBorder="1"/>
    <xf numFmtId="0" fontId="34" fillId="0" borderId="5" xfId="0" applyFont="1" applyFill="1" applyBorder="1"/>
    <xf numFmtId="0" fontId="4" fillId="0" borderId="5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opLeftCell="A13" workbookViewId="0">
      <selection activeCell="D15" sqref="D15"/>
    </sheetView>
  </sheetViews>
  <sheetFormatPr defaultRowHeight="13.2" x14ac:dyDescent="0.25"/>
  <cols>
    <col min="1" max="1" width="38" style="15" bestFit="1" customWidth="1"/>
    <col min="2" max="2" width="9" style="11" bestFit="1" customWidth="1"/>
    <col min="3" max="3" width="8.109375" style="19" bestFit="1" customWidth="1"/>
    <col min="4" max="4" width="7.33203125" style="23" bestFit="1" customWidth="1"/>
    <col min="5" max="5" width="13.33203125" bestFit="1" customWidth="1"/>
  </cols>
  <sheetData>
    <row r="1" spans="1:5" ht="17.399999999999999" x14ac:dyDescent="0.3">
      <c r="A1" s="17" t="s">
        <v>9</v>
      </c>
      <c r="B1" s="69"/>
      <c r="C1" s="70"/>
      <c r="D1" s="9"/>
      <c r="E1" s="71"/>
    </row>
    <row r="2" spans="1:5" ht="17.399999999999999" x14ac:dyDescent="0.3">
      <c r="A2" s="2"/>
      <c r="B2" s="63"/>
      <c r="C2" s="64"/>
      <c r="D2" s="62"/>
      <c r="E2" s="72"/>
    </row>
    <row r="3" spans="1:5" ht="17.399999999999999" x14ac:dyDescent="0.3">
      <c r="A3" s="25" t="s">
        <v>0</v>
      </c>
      <c r="B3" s="10" t="s">
        <v>1</v>
      </c>
      <c r="C3" s="20" t="s">
        <v>2</v>
      </c>
      <c r="D3" s="3" t="s">
        <v>3</v>
      </c>
      <c r="E3" s="73" t="s">
        <v>4</v>
      </c>
    </row>
    <row r="4" spans="1:5" ht="17.399999999999999" x14ac:dyDescent="0.3">
      <c r="A4" s="25"/>
      <c r="B4" s="10"/>
      <c r="C4" s="20"/>
      <c r="D4" s="3"/>
      <c r="E4" s="73"/>
    </row>
    <row r="5" spans="1:5" ht="17.399999999999999" x14ac:dyDescent="0.3">
      <c r="A5" s="74" t="s">
        <v>10</v>
      </c>
      <c r="B5" s="10"/>
      <c r="C5" s="20"/>
      <c r="D5" s="3"/>
      <c r="E5" s="75"/>
    </row>
    <row r="6" spans="1:5" ht="17.399999999999999" x14ac:dyDescent="0.3">
      <c r="A6" s="4" t="s">
        <v>11</v>
      </c>
      <c r="B6" s="10">
        <v>18</v>
      </c>
      <c r="C6" s="20">
        <v>18</v>
      </c>
      <c r="D6" s="3">
        <v>0</v>
      </c>
      <c r="E6" s="7">
        <f t="shared" ref="E6:E9" si="0">C6/B6</f>
        <v>1</v>
      </c>
    </row>
    <row r="7" spans="1:5" ht="17.399999999999999" x14ac:dyDescent="0.3">
      <c r="A7" s="4" t="s">
        <v>12</v>
      </c>
      <c r="B7" s="10">
        <v>18</v>
      </c>
      <c r="C7" s="20">
        <v>18</v>
      </c>
      <c r="D7" s="3">
        <v>0</v>
      </c>
      <c r="E7" s="7">
        <f t="shared" ref="E7:E8" si="1">C7/B7</f>
        <v>1</v>
      </c>
    </row>
    <row r="8" spans="1:5" ht="17.399999999999999" x14ac:dyDescent="0.3">
      <c r="A8" s="4" t="s">
        <v>23</v>
      </c>
      <c r="B8" s="10">
        <v>9</v>
      </c>
      <c r="C8" s="20">
        <v>9</v>
      </c>
      <c r="D8" s="3">
        <v>0</v>
      </c>
      <c r="E8" s="7">
        <f t="shared" si="1"/>
        <v>1</v>
      </c>
    </row>
    <row r="9" spans="1:5" ht="17.399999999999999" x14ac:dyDescent="0.3">
      <c r="A9" s="8" t="s">
        <v>5</v>
      </c>
      <c r="B9" s="65">
        <f>SUM(B6:B8)</f>
        <v>45</v>
      </c>
      <c r="C9" s="20">
        <f>SUM(C6:C8)</f>
        <v>45</v>
      </c>
      <c r="D9" s="3">
        <f>SUM(D6:D8)</f>
        <v>0</v>
      </c>
      <c r="E9" s="7">
        <f t="shared" si="0"/>
        <v>1</v>
      </c>
    </row>
    <row r="10" spans="1:5" x14ac:dyDescent="0.25">
      <c r="A10" s="76"/>
      <c r="B10" s="66"/>
      <c r="C10" s="67"/>
      <c r="D10" s="68"/>
      <c r="E10" s="77"/>
    </row>
    <row r="11" spans="1:5" ht="17.399999999999999" x14ac:dyDescent="0.3">
      <c r="A11" s="74" t="s">
        <v>13</v>
      </c>
      <c r="B11" s="10"/>
      <c r="C11" s="20"/>
      <c r="D11" s="3"/>
      <c r="E11" s="78"/>
    </row>
    <row r="12" spans="1:5" ht="17.399999999999999" x14ac:dyDescent="0.3">
      <c r="A12" s="2" t="s">
        <v>14</v>
      </c>
      <c r="B12" s="10">
        <v>22</v>
      </c>
      <c r="C12" s="20">
        <v>4</v>
      </c>
      <c r="D12" s="3">
        <v>18</v>
      </c>
      <c r="E12" s="7">
        <f t="shared" ref="E12:E14" si="2">C12/B12</f>
        <v>0.18181818181818182</v>
      </c>
    </row>
    <row r="13" spans="1:5" ht="17.399999999999999" x14ac:dyDescent="0.3">
      <c r="A13" s="2" t="s">
        <v>15</v>
      </c>
      <c r="B13" s="10">
        <v>19</v>
      </c>
      <c r="C13" s="20">
        <v>1</v>
      </c>
      <c r="D13" s="3">
        <v>18</v>
      </c>
      <c r="E13" s="7">
        <f t="shared" si="2"/>
        <v>5.2631578947368418E-2</v>
      </c>
    </row>
    <row r="14" spans="1:5" ht="17.399999999999999" x14ac:dyDescent="0.3">
      <c r="A14" s="2" t="s">
        <v>23</v>
      </c>
      <c r="B14" s="10">
        <v>9</v>
      </c>
      <c r="C14" s="20">
        <v>0</v>
      </c>
      <c r="D14" s="3">
        <v>9</v>
      </c>
      <c r="E14" s="7">
        <f t="shared" si="2"/>
        <v>0</v>
      </c>
    </row>
    <row r="15" spans="1:5" ht="17.399999999999999" x14ac:dyDescent="0.3">
      <c r="A15" s="8" t="s">
        <v>5</v>
      </c>
      <c r="B15" s="65">
        <f>SUM(B12:B14)</f>
        <v>50</v>
      </c>
      <c r="C15" s="20">
        <f>SUM(C12:C14)</f>
        <v>5</v>
      </c>
      <c r="D15" s="3">
        <f>SUM(D12:D14)</f>
        <v>45</v>
      </c>
      <c r="E15" s="7">
        <f t="shared" ref="E15" si="3">C15/B15</f>
        <v>0.1</v>
      </c>
    </row>
    <row r="16" spans="1:5" x14ac:dyDescent="0.25">
      <c r="A16" s="76"/>
      <c r="B16" s="66"/>
      <c r="C16" s="67"/>
      <c r="D16" s="68"/>
      <c r="E16" s="77"/>
    </row>
    <row r="17" spans="1:5" ht="17.399999999999999" x14ac:dyDescent="0.3">
      <c r="A17" s="74" t="s">
        <v>16</v>
      </c>
      <c r="B17" s="63"/>
      <c r="C17" s="64"/>
      <c r="D17" s="62"/>
      <c r="E17" s="78"/>
    </row>
    <row r="18" spans="1:5" ht="17.399999999999999" x14ac:dyDescent="0.3">
      <c r="A18" s="4" t="s">
        <v>17</v>
      </c>
      <c r="B18" s="10">
        <v>6</v>
      </c>
      <c r="C18" s="20">
        <v>3</v>
      </c>
      <c r="D18" s="3">
        <v>3</v>
      </c>
      <c r="E18" s="7">
        <f t="shared" ref="E18:E21" si="4">C18/B18</f>
        <v>0.5</v>
      </c>
    </row>
    <row r="19" spans="1:5" ht="17.399999999999999" x14ac:dyDescent="0.3">
      <c r="A19" s="4" t="s">
        <v>18</v>
      </c>
      <c r="B19" s="10">
        <v>20</v>
      </c>
      <c r="C19" s="20">
        <v>10</v>
      </c>
      <c r="D19" s="3">
        <v>10</v>
      </c>
      <c r="E19" s="7">
        <f t="shared" si="4"/>
        <v>0.5</v>
      </c>
    </row>
    <row r="20" spans="1:5" ht="17.399999999999999" x14ac:dyDescent="0.3">
      <c r="A20" s="4" t="s">
        <v>19</v>
      </c>
      <c r="B20" s="10">
        <v>15</v>
      </c>
      <c r="C20" s="20">
        <v>6</v>
      </c>
      <c r="D20" s="3">
        <v>9</v>
      </c>
      <c r="E20" s="7">
        <f t="shared" si="4"/>
        <v>0.4</v>
      </c>
    </row>
    <row r="21" spans="1:5" ht="17.399999999999999" x14ac:dyDescent="0.3">
      <c r="A21" s="4" t="s">
        <v>23</v>
      </c>
      <c r="B21" s="10">
        <v>11</v>
      </c>
      <c r="C21" s="20">
        <v>5</v>
      </c>
      <c r="D21" s="3">
        <v>6</v>
      </c>
      <c r="E21" s="7">
        <f t="shared" si="4"/>
        <v>0.45454545454545453</v>
      </c>
    </row>
    <row r="22" spans="1:5" ht="17.399999999999999" x14ac:dyDescent="0.3">
      <c r="A22" s="8" t="s">
        <v>5</v>
      </c>
      <c r="B22" s="65">
        <f>SUM(B18:B21)</f>
        <v>52</v>
      </c>
      <c r="C22" s="20">
        <f>SUM(C18:C21)</f>
        <v>24</v>
      </c>
      <c r="D22" s="51">
        <f>SUM(D18:D21)</f>
        <v>28</v>
      </c>
      <c r="E22" s="7">
        <f t="shared" ref="E22" si="5">C22/B22</f>
        <v>0.46153846153846156</v>
      </c>
    </row>
    <row r="23" spans="1:5" x14ac:dyDescent="0.25">
      <c r="A23" s="76"/>
      <c r="B23" s="66"/>
      <c r="C23" s="67"/>
      <c r="D23" s="68"/>
      <c r="E23" s="77"/>
    </row>
    <row r="24" spans="1:5" ht="17.399999999999999" x14ac:dyDescent="0.3">
      <c r="A24" s="74" t="s">
        <v>8</v>
      </c>
      <c r="B24" s="10"/>
      <c r="C24" s="20"/>
      <c r="D24" s="3"/>
      <c r="E24" s="7"/>
    </row>
    <row r="25" spans="1:5" ht="17.399999999999999" x14ac:dyDescent="0.3">
      <c r="A25" s="4" t="s">
        <v>20</v>
      </c>
      <c r="B25" s="10">
        <v>6</v>
      </c>
      <c r="C25" s="20">
        <v>6</v>
      </c>
      <c r="D25" s="3">
        <v>0</v>
      </c>
      <c r="E25" s="7">
        <f t="shared" ref="E25" si="6">C25/B25</f>
        <v>1</v>
      </c>
    </row>
    <row r="26" spans="1:5" ht="17.399999999999999" x14ac:dyDescent="0.3">
      <c r="A26" s="4" t="s">
        <v>21</v>
      </c>
      <c r="B26" s="10">
        <v>21</v>
      </c>
      <c r="C26" s="20">
        <v>10</v>
      </c>
      <c r="D26" s="3">
        <v>11</v>
      </c>
      <c r="E26" s="7">
        <f t="shared" ref="E26:E28" si="7">C26/B26</f>
        <v>0.47619047619047616</v>
      </c>
    </row>
    <row r="27" spans="1:5" ht="17.399999999999999" x14ac:dyDescent="0.3">
      <c r="A27" s="4" t="s">
        <v>22</v>
      </c>
      <c r="B27" s="10">
        <v>13</v>
      </c>
      <c r="C27" s="20">
        <v>3</v>
      </c>
      <c r="D27" s="3">
        <v>10</v>
      </c>
      <c r="E27" s="7">
        <f t="shared" si="7"/>
        <v>0.23076923076923078</v>
      </c>
    </row>
    <row r="28" spans="1:5" ht="17.399999999999999" x14ac:dyDescent="0.3">
      <c r="A28" s="4" t="s">
        <v>23</v>
      </c>
      <c r="B28" s="10">
        <v>11</v>
      </c>
      <c r="C28" s="20">
        <v>6</v>
      </c>
      <c r="D28" s="3">
        <v>5</v>
      </c>
      <c r="E28" s="7">
        <f t="shared" si="7"/>
        <v>0.54545454545454541</v>
      </c>
    </row>
    <row r="29" spans="1:5" ht="17.399999999999999" x14ac:dyDescent="0.3">
      <c r="A29" s="8" t="s">
        <v>5</v>
      </c>
      <c r="B29" s="65">
        <f>SUM(B25:B28)</f>
        <v>51</v>
      </c>
      <c r="C29" s="20">
        <f>SUM(C25:C28)</f>
        <v>25</v>
      </c>
      <c r="D29" s="3">
        <f>SUM(D25:D28)</f>
        <v>26</v>
      </c>
      <c r="E29" s="7">
        <f t="shared" ref="E29" si="8">C29/B29</f>
        <v>0.49019607843137253</v>
      </c>
    </row>
    <row r="31" spans="1:5" x14ac:dyDescent="0.25">
      <c r="B31" s="11">
        <f>SUM(B9+B15+B22+B29)</f>
        <v>198</v>
      </c>
      <c r="C31" s="19">
        <f>SUM(C6:C29)</f>
        <v>198</v>
      </c>
      <c r="D31" s="23">
        <f>SUM(D6:D29)</f>
        <v>198</v>
      </c>
    </row>
    <row r="32" spans="1:5" x14ac:dyDescent="0.25">
      <c r="B32" s="19">
        <f>SUM(C32:D32)</f>
        <v>198</v>
      </c>
      <c r="C32" s="19">
        <f>SUM(C9+C15+C22+C29)</f>
        <v>99</v>
      </c>
      <c r="D32" s="23">
        <f>SUM(D9+D15+D22+D29)</f>
        <v>99</v>
      </c>
    </row>
    <row r="39" spans="1:5" ht="17.399999999999999" x14ac:dyDescent="0.3">
      <c r="A39" s="29"/>
      <c r="B39" s="33"/>
      <c r="C39" s="34"/>
      <c r="D39" s="35"/>
      <c r="E39" s="36"/>
    </row>
  </sheetData>
  <pageMargins left="0.19685039370078741" right="0.19685039370078741" top="0.19685039370078741" bottom="0.19685039370078741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85" workbookViewId="0">
      <selection activeCell="A5" sqref="A5"/>
    </sheetView>
  </sheetViews>
  <sheetFormatPr defaultRowHeight="13.2" x14ac:dyDescent="0.25"/>
  <cols>
    <col min="1" max="1" width="4.5546875" bestFit="1" customWidth="1"/>
    <col min="2" max="2" width="45.6640625" style="15" bestFit="1" customWidth="1"/>
    <col min="3" max="3" width="9.21875" bestFit="1" customWidth="1"/>
    <col min="4" max="4" width="12.21875" style="12" bestFit="1" customWidth="1"/>
    <col min="5" max="5" width="7.5546875" bestFit="1" customWidth="1"/>
    <col min="6" max="6" width="8.88671875" bestFit="1" customWidth="1"/>
  </cols>
  <sheetData>
    <row r="1" spans="1:6" ht="17.399999999999999" x14ac:dyDescent="0.3">
      <c r="A1" s="14"/>
      <c r="B1" s="29" t="s">
        <v>9</v>
      </c>
      <c r="C1" s="14"/>
      <c r="D1" s="30"/>
      <c r="E1" s="14"/>
      <c r="F1" s="14"/>
    </row>
    <row r="2" spans="1:6" ht="18" thickBot="1" x14ac:dyDescent="0.35">
      <c r="A2" s="14"/>
      <c r="B2" s="14"/>
      <c r="C2" s="31"/>
      <c r="D2" s="32"/>
      <c r="E2" s="14"/>
      <c r="F2" s="14"/>
    </row>
    <row r="3" spans="1:6" ht="21" x14ac:dyDescent="0.4">
      <c r="A3" s="53"/>
      <c r="B3" s="54" t="s">
        <v>0</v>
      </c>
      <c r="C3" s="37" t="s">
        <v>1</v>
      </c>
      <c r="D3" s="38" t="s">
        <v>2</v>
      </c>
      <c r="E3" s="39" t="s">
        <v>3</v>
      </c>
      <c r="F3" s="40" t="s">
        <v>4</v>
      </c>
    </row>
    <row r="4" spans="1:6" ht="21" x14ac:dyDescent="0.4">
      <c r="A4" s="55">
        <v>1</v>
      </c>
      <c r="B4" s="52" t="s">
        <v>10</v>
      </c>
      <c r="C4" s="41">
        <f>D4+E4</f>
        <v>45</v>
      </c>
      <c r="D4" s="42">
        <f>'Op teams'!C9</f>
        <v>45</v>
      </c>
      <c r="E4" s="43">
        <f>'Op teams'!D9</f>
        <v>0</v>
      </c>
      <c r="F4" s="44">
        <f>D4/C4</f>
        <v>1</v>
      </c>
    </row>
    <row r="5" spans="1:6" ht="21" x14ac:dyDescent="0.4">
      <c r="A5" s="55">
        <v>2</v>
      </c>
      <c r="B5" s="52" t="s">
        <v>8</v>
      </c>
      <c r="C5" s="41">
        <f>D5+E5</f>
        <v>51</v>
      </c>
      <c r="D5" s="42">
        <f>'Op teams'!C29</f>
        <v>25</v>
      </c>
      <c r="E5" s="43">
        <f>'Op teams'!D29</f>
        <v>26</v>
      </c>
      <c r="F5" s="44">
        <f>D5/C5</f>
        <v>0.49019607843137253</v>
      </c>
    </row>
    <row r="6" spans="1:6" ht="21" x14ac:dyDescent="0.4">
      <c r="A6" s="55">
        <v>3</v>
      </c>
      <c r="B6" s="52" t="s">
        <v>16</v>
      </c>
      <c r="C6" s="41">
        <f>D6+E6</f>
        <v>52</v>
      </c>
      <c r="D6" s="42">
        <f>'Op teams'!C22</f>
        <v>24</v>
      </c>
      <c r="E6" s="43">
        <f>'Op teams'!D22</f>
        <v>28</v>
      </c>
      <c r="F6" s="44">
        <f>D6/C6</f>
        <v>0.46153846153846156</v>
      </c>
    </row>
    <row r="7" spans="1:6" ht="21.6" thickBot="1" x14ac:dyDescent="0.45">
      <c r="A7" s="56">
        <v>4</v>
      </c>
      <c r="B7" s="57" t="s">
        <v>13</v>
      </c>
      <c r="C7" s="58">
        <f>D7+E7</f>
        <v>50</v>
      </c>
      <c r="D7" s="59">
        <f>'Op teams'!C15</f>
        <v>5</v>
      </c>
      <c r="E7" s="60">
        <f>'Op teams'!D15</f>
        <v>45</v>
      </c>
      <c r="F7" s="61">
        <f>D7/C7</f>
        <v>0.1</v>
      </c>
    </row>
    <row r="8" spans="1:6" x14ac:dyDescent="0.25">
      <c r="A8" s="13"/>
      <c r="B8" s="16"/>
      <c r="F8" s="13"/>
    </row>
    <row r="9" spans="1:6" x14ac:dyDescent="0.25">
      <c r="C9" s="13">
        <f>SUM(C4:C7)</f>
        <v>198</v>
      </c>
      <c r="D9" s="13">
        <f>SUM(D4:D7)</f>
        <v>99</v>
      </c>
      <c r="E9" s="13">
        <f>SUM(E4:E7)</f>
        <v>99</v>
      </c>
    </row>
    <row r="10" spans="1:6" x14ac:dyDescent="0.25">
      <c r="C10">
        <f>SUM(D9+E9)</f>
        <v>198</v>
      </c>
    </row>
  </sheetData>
  <sortState ref="A4:F7">
    <sortCondition descending="1" ref="D4"/>
  </sortState>
  <printOptions gridLines="1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workbookViewId="0">
      <selection activeCell="C15" sqref="C15"/>
    </sheetView>
  </sheetViews>
  <sheetFormatPr defaultRowHeight="13.2" x14ac:dyDescent="0.25"/>
  <cols>
    <col min="1" max="1" width="32.88671875" bestFit="1" customWidth="1"/>
    <col min="2" max="2" width="38.33203125" style="15" bestFit="1" customWidth="1"/>
    <col min="3" max="3" width="8.44140625" bestFit="1" customWidth="1"/>
    <col min="4" max="4" width="9.33203125" style="19" bestFit="1" customWidth="1"/>
    <col min="5" max="5" width="6.109375" bestFit="1" customWidth="1"/>
    <col min="6" max="6" width="13.33203125" style="1" bestFit="1" customWidth="1"/>
  </cols>
  <sheetData>
    <row r="2" spans="1:6" ht="17.399999999999999" x14ac:dyDescent="0.3">
      <c r="B2" s="29" t="s">
        <v>9</v>
      </c>
    </row>
    <row r="3" spans="1:6" ht="13.8" thickBot="1" x14ac:dyDescent="0.3"/>
    <row r="4" spans="1:6" ht="17.399999999999999" x14ac:dyDescent="0.3">
      <c r="A4" s="79" t="s">
        <v>6</v>
      </c>
      <c r="B4" s="80" t="s">
        <v>7</v>
      </c>
      <c r="C4" s="81" t="s">
        <v>1</v>
      </c>
      <c r="D4" s="82" t="s">
        <v>2</v>
      </c>
      <c r="E4" s="83" t="s">
        <v>3</v>
      </c>
      <c r="F4" s="84" t="s">
        <v>4</v>
      </c>
    </row>
    <row r="5" spans="1:6" ht="13.8" thickBot="1" x14ac:dyDescent="0.3">
      <c r="A5" s="85"/>
      <c r="B5" s="16"/>
      <c r="C5" s="13"/>
      <c r="D5" s="86"/>
      <c r="E5" s="13"/>
      <c r="F5" s="87"/>
    </row>
    <row r="6" spans="1:6" ht="17.399999999999999" x14ac:dyDescent="0.3">
      <c r="A6" s="24" t="s">
        <v>11</v>
      </c>
      <c r="B6" s="45" t="s">
        <v>10</v>
      </c>
      <c r="C6" s="26">
        <f>'Op teams'!B6</f>
        <v>18</v>
      </c>
      <c r="D6" s="21">
        <f>'Op teams'!C6</f>
        <v>18</v>
      </c>
      <c r="E6" s="6">
        <f>'Op teams'!D6</f>
        <v>0</v>
      </c>
      <c r="F6" s="27">
        <f t="shared" ref="F6:F7" si="0">D6/C6</f>
        <v>1</v>
      </c>
    </row>
    <row r="7" spans="1:6" ht="17.399999999999999" x14ac:dyDescent="0.3">
      <c r="A7" s="4" t="s">
        <v>12</v>
      </c>
      <c r="B7" s="46" t="s">
        <v>10</v>
      </c>
      <c r="C7" s="47">
        <f>'Op teams'!B7</f>
        <v>18</v>
      </c>
      <c r="D7" s="48">
        <f>'Op teams'!C7</f>
        <v>18</v>
      </c>
      <c r="E7" s="49">
        <f>'Op teams'!D7</f>
        <v>0</v>
      </c>
      <c r="F7" s="50">
        <f t="shared" si="0"/>
        <v>1</v>
      </c>
    </row>
    <row r="8" spans="1:6" ht="17.399999999999999" x14ac:dyDescent="0.3">
      <c r="A8" s="4" t="s">
        <v>14</v>
      </c>
      <c r="B8" s="46" t="s">
        <v>13</v>
      </c>
      <c r="C8" s="47">
        <f>'Op teams'!B12</f>
        <v>22</v>
      </c>
      <c r="D8" s="48">
        <f>'Op teams'!C12</f>
        <v>4</v>
      </c>
      <c r="E8" s="49">
        <f>'Op teams'!D12</f>
        <v>18</v>
      </c>
      <c r="F8" s="50">
        <f t="shared" ref="F8" si="1">D8/C8</f>
        <v>0.18181818181818182</v>
      </c>
    </row>
    <row r="9" spans="1:6" ht="17.399999999999999" x14ac:dyDescent="0.3">
      <c r="A9" s="2" t="s">
        <v>15</v>
      </c>
      <c r="B9" s="46" t="s">
        <v>13</v>
      </c>
      <c r="C9" s="47">
        <f>'Op teams'!B13</f>
        <v>19</v>
      </c>
      <c r="D9" s="48">
        <f>'Op teams'!C13</f>
        <v>1</v>
      </c>
      <c r="E9" s="49">
        <f>'Op teams'!D13</f>
        <v>18</v>
      </c>
      <c r="F9" s="50">
        <f t="shared" ref="F9" si="2">D9/C9</f>
        <v>5.2631578947368418E-2</v>
      </c>
    </row>
    <row r="10" spans="1:6" ht="17.399999999999999" x14ac:dyDescent="0.3">
      <c r="A10" s="2" t="s">
        <v>17</v>
      </c>
      <c r="B10" s="46" t="s">
        <v>16</v>
      </c>
      <c r="C10" s="18">
        <f>'Op teams'!B18</f>
        <v>6</v>
      </c>
      <c r="D10" s="20">
        <f>'Op teams'!C18</f>
        <v>3</v>
      </c>
      <c r="E10" s="3">
        <f>'Op teams'!D18</f>
        <v>3</v>
      </c>
      <c r="F10" s="7">
        <f t="shared" ref="F10:F15" si="3">D10/C10</f>
        <v>0.5</v>
      </c>
    </row>
    <row r="11" spans="1:6" ht="17.399999999999999" x14ac:dyDescent="0.3">
      <c r="A11" s="2" t="s">
        <v>24</v>
      </c>
      <c r="B11" s="46" t="s">
        <v>16</v>
      </c>
      <c r="C11" s="18">
        <f>'Op teams'!B19</f>
        <v>20</v>
      </c>
      <c r="D11" s="20">
        <f>'Op teams'!C19</f>
        <v>10</v>
      </c>
      <c r="E11" s="3">
        <f>'Op teams'!D19</f>
        <v>10</v>
      </c>
      <c r="F11" s="7">
        <f t="shared" si="3"/>
        <v>0.5</v>
      </c>
    </row>
    <row r="12" spans="1:6" ht="17.399999999999999" x14ac:dyDescent="0.3">
      <c r="A12" s="4" t="s">
        <v>19</v>
      </c>
      <c r="B12" s="46" t="s">
        <v>16</v>
      </c>
      <c r="C12" s="18">
        <f>'Op teams'!B20</f>
        <v>15</v>
      </c>
      <c r="D12" s="20">
        <f>'Op teams'!C20</f>
        <v>6</v>
      </c>
      <c r="E12" s="3">
        <f>'Op teams'!D20</f>
        <v>9</v>
      </c>
      <c r="F12" s="7">
        <f t="shared" si="3"/>
        <v>0.4</v>
      </c>
    </row>
    <row r="13" spans="1:6" ht="17.399999999999999" x14ac:dyDescent="0.3">
      <c r="A13" s="2" t="s">
        <v>20</v>
      </c>
      <c r="B13" s="46" t="s">
        <v>8</v>
      </c>
      <c r="C13" s="18">
        <f>'Op teams'!B25</f>
        <v>6</v>
      </c>
      <c r="D13" s="20">
        <f>'Op teams'!C25</f>
        <v>6</v>
      </c>
      <c r="E13" s="3">
        <f>'Op teams'!D25</f>
        <v>0</v>
      </c>
      <c r="F13" s="7">
        <f t="shared" si="3"/>
        <v>1</v>
      </c>
    </row>
    <row r="14" spans="1:6" ht="17.399999999999999" x14ac:dyDescent="0.3">
      <c r="A14" s="2" t="s">
        <v>21</v>
      </c>
      <c r="B14" s="46" t="s">
        <v>8</v>
      </c>
      <c r="C14" s="18">
        <f>'Op teams'!B26</f>
        <v>21</v>
      </c>
      <c r="D14" s="20">
        <f>'Op teams'!C26</f>
        <v>10</v>
      </c>
      <c r="E14" s="3">
        <f>'Op teams'!D26</f>
        <v>11</v>
      </c>
      <c r="F14" s="7">
        <f t="shared" si="3"/>
        <v>0.47619047619047616</v>
      </c>
    </row>
    <row r="15" spans="1:6" ht="18" thickBot="1" x14ac:dyDescent="0.35">
      <c r="A15" s="88" t="s">
        <v>22</v>
      </c>
      <c r="B15" s="89" t="s">
        <v>8</v>
      </c>
      <c r="C15" s="90">
        <f>'Op teams'!B27</f>
        <v>13</v>
      </c>
      <c r="D15" s="22">
        <f>'Op teams'!C27</f>
        <v>3</v>
      </c>
      <c r="E15" s="5">
        <f>'Op teams'!D27</f>
        <v>10</v>
      </c>
      <c r="F15" s="28">
        <f t="shared" si="3"/>
        <v>0.23076923076923078</v>
      </c>
    </row>
    <row r="17" spans="3:5" x14ac:dyDescent="0.25">
      <c r="C17">
        <f xml:space="preserve"> SUM(C6:C15)</f>
        <v>158</v>
      </c>
      <c r="D17">
        <f xml:space="preserve"> SUM(D6:D15)</f>
        <v>79</v>
      </c>
      <c r="E17">
        <f xml:space="preserve"> SUM(E6:E15)</f>
        <v>79</v>
      </c>
    </row>
  </sheetData>
  <pageMargins left="0.75" right="0.75" top="1" bottom="1" header="0.5" footer="0.5"/>
  <pageSetup paperSize="9" scale="8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Op teams</vt:lpstr>
      <vt:lpstr>Standenlijst</vt:lpstr>
      <vt:lpstr>Persoonlijke Prestaties</vt:lpstr>
      <vt:lpstr>'Op teams'!Afdrukbereik</vt:lpstr>
      <vt:lpstr>'Persoonlijke Prestaties'!Afdrukbereik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ad brekelmans</cp:lastModifiedBy>
  <cp:lastPrinted>2016-09-14T17:08:00Z</cp:lastPrinted>
  <dcterms:created xsi:type="dcterms:W3CDTF">2010-09-22T14:32:38Z</dcterms:created>
  <dcterms:modified xsi:type="dcterms:W3CDTF">2017-03-13T11:40:26Z</dcterms:modified>
</cp:coreProperties>
</file>